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RDS PROJECTS\South West State\Baidoa projects\Under JSP projects\Rehabiliation of Bay Hawo Hospita gravel road\Architectural documents\"/>
    </mc:Choice>
  </mc:AlternateContent>
  <bookViews>
    <workbookView xWindow="0" yWindow="0" windowWidth="23040" windowHeight="9192" tabRatio="700"/>
  </bookViews>
  <sheets>
    <sheet name="Sheet1" sheetId="1" r:id="rId1"/>
  </sheets>
  <calcPr calcId="162913"/>
</workbook>
</file>

<file path=xl/calcChain.xml><?xml version="1.0" encoding="utf-8"?>
<calcChain xmlns="http://schemas.openxmlformats.org/spreadsheetml/2006/main">
  <c r="D20" i="1" l="1"/>
  <c r="D26" i="1" l="1"/>
  <c r="D25" i="1"/>
  <c r="D24" i="1"/>
  <c r="D23" i="1"/>
  <c r="D19" i="1"/>
  <c r="D18" i="1"/>
  <c r="D17" i="1"/>
  <c r="D16" i="1"/>
  <c r="D15" i="1"/>
  <c r="F26" i="1" l="1"/>
  <c r="F20" i="1" l="1"/>
  <c r="F18" i="1"/>
  <c r="F19" i="1"/>
  <c r="F16" i="1" l="1"/>
  <c r="F17" i="1" l="1"/>
  <c r="F15" i="1"/>
  <c r="F23" i="1"/>
  <c r="F25" i="1"/>
  <c r="F24" i="1"/>
  <c r="F21" i="1" l="1"/>
  <c r="F27" i="1"/>
  <c r="C33" i="1" s="1"/>
  <c r="C31" i="1" l="1"/>
  <c r="C35" i="1" s="1"/>
</calcChain>
</file>

<file path=xl/sharedStrings.xml><?xml version="1.0" encoding="utf-8"?>
<sst xmlns="http://schemas.openxmlformats.org/spreadsheetml/2006/main" count="50" uniqueCount="43">
  <si>
    <t>S/NO</t>
  </si>
  <si>
    <t>ITEM   DESCRIPTION</t>
  </si>
  <si>
    <t xml:space="preserve"> UNIT</t>
  </si>
  <si>
    <t>QTY</t>
  </si>
  <si>
    <t xml:space="preserve"> RATE (USD)</t>
  </si>
  <si>
    <t>AMOUNT (USD)</t>
  </si>
  <si>
    <t>Earth work</t>
  </si>
  <si>
    <t>CUM</t>
  </si>
  <si>
    <t>SQM</t>
  </si>
  <si>
    <t>Drainage works</t>
  </si>
  <si>
    <t>Excavate 50cm wide and 30cm deep of dranaige in both sides of the road</t>
  </si>
  <si>
    <t>clearing and cutting down to formation level</t>
  </si>
  <si>
    <t>fill a selected material and thencompact to100% MOD at OMC upto formation level</t>
  </si>
  <si>
    <t>1. All bidders MUST examine the complete project documents. These documents include the Drawings, BOQ, Schedules and Specifications. Any discrepancies between these documents are to be brought to the immediate attention of the Engineer.</t>
  </si>
  <si>
    <t>2. Quotation given by the contractor on this BOQ are to cover any and all additional materials, labor or associated costs to complete the works as documented on the complete project documents.</t>
  </si>
  <si>
    <t>3. Eventual claims for extra works are covered by project general documentation of contract.</t>
  </si>
  <si>
    <t>PROJECT: BAIDOA GRAVEL RAOD REHABILIATION</t>
  </si>
  <si>
    <t>NOTICE TO ALL BIDDERS - COMPLETE PROJECT PRICE:</t>
  </si>
  <si>
    <t xml:space="preserve">GRANT #: </t>
  </si>
  <si>
    <t xml:space="preserve">Currency:          </t>
  </si>
  <si>
    <t>US Dollars</t>
  </si>
  <si>
    <t xml:space="preserve">Project Title:     </t>
  </si>
  <si>
    <t xml:space="preserve">Location:           </t>
  </si>
  <si>
    <t>Baidoa; Southwest State of Somalia</t>
  </si>
  <si>
    <t>Grant No:</t>
  </si>
  <si>
    <t>ITEM</t>
  </si>
  <si>
    <t>DESCRIPTION</t>
  </si>
  <si>
    <t>TOTALS                                           [USD]</t>
  </si>
  <si>
    <t>GRAND TOTAL CONTRACT PRICE</t>
  </si>
  <si>
    <t>Drainage Subtotal carried forward to summary page</t>
  </si>
  <si>
    <t>Earth Work Subtotal carried forward to summary page:</t>
  </si>
  <si>
    <t>Earth Works</t>
  </si>
  <si>
    <t>Drainage Works</t>
  </si>
  <si>
    <t>Provide and construct 0.5m wide riprap attached to the shoulders of the two sides of the paved road. 0.5m wide and 0.1m thick rubble stone, using sand cement mortar with 1:4 mix</t>
  </si>
  <si>
    <t>Provide and laying, 10cm lean concrete, for water flow with 50cm wide. Used for 1:2:4  cement, sand and aggrigate.</t>
  </si>
  <si>
    <t>Place and provide 5cm lean concrete of blinding under rubble stone</t>
  </si>
  <si>
    <t>Re-establishment of alignment &amp; needed setting out of all activities</t>
  </si>
  <si>
    <t>LM</t>
  </si>
  <si>
    <t>Provide and place in position including haulage 30 cm average thickness of selected material approved by the reputable lab  and then compact to 100 % MOD at  OMC  including maintenance and signs during the project period. Camber = 2 % . The length of the road is 850 linear meters long and 7 m wide excluding side drainage from hospital to road.</t>
  </si>
  <si>
    <t>Rehabilitation of Bay-Haw Gravel Road in Baidoa</t>
  </si>
  <si>
    <t>Rehabilitation of Baidoa Gravel Road 850m long 12m wide including shoulders and drainage sides</t>
  </si>
  <si>
    <t>Provide and spray portable water by using the sprayer machine (water booster) at a rate of to 95% OMC.</t>
  </si>
  <si>
    <t xml:space="preserve">Levelling, haulage and spreading of hard-core soils by using Grader or side camber grade slopes from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</si>
</sst>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0.00_);_(&quot;$&quot;* \(#,##0.00\);_(&quot;$&quot;* &quot;-&quot;??_);_(@_)"/>
    <numFmt numFmtId="165" formatCode="_(* #,##0.00_);_(* \(#,##0.00\);_(* &quot;-&quot;??_);_(@_)"/>
  </numFmts>
  <fonts count="14" x14ac:knownFonts="1">
    <font>
      <sz val="11"/>
      <color theme="1"/>
      <name val="Calibri"/>
      <family val="2"/>
      <scheme val="minor"/>
    </font>
    <font>
      <sz val="10"/>
      <name val="Arial"/>
      <family val="2"/>
    </font>
    <font>
      <sz val="10"/>
      <name val="Arial"/>
      <family val="2"/>
    </font>
    <font>
      <sz val="10"/>
      <name val="MS Sans Serif"/>
      <family val="2"/>
    </font>
    <font>
      <sz val="11"/>
      <color theme="1"/>
      <name val="Times New Roman"/>
      <family val="1"/>
    </font>
    <font>
      <b/>
      <sz val="14"/>
      <name val="Times New Roman"/>
      <family val="1"/>
    </font>
    <font>
      <b/>
      <sz val="11"/>
      <color theme="1"/>
      <name val="Times New Roman"/>
      <family val="1"/>
    </font>
    <font>
      <b/>
      <sz val="11"/>
      <name val="Times New Roman"/>
      <family val="1"/>
    </font>
    <font>
      <b/>
      <sz val="12"/>
      <name val="Times New Roman"/>
      <family val="1"/>
    </font>
    <font>
      <sz val="10"/>
      <name val="Times New Roman"/>
      <family val="1"/>
    </font>
    <font>
      <sz val="11"/>
      <name val="Times New Roman"/>
      <family val="1"/>
    </font>
    <font>
      <sz val="12"/>
      <name val="Times New Roman"/>
      <family val="1"/>
    </font>
    <font>
      <sz val="11"/>
      <color theme="1"/>
      <name val="Calibri"/>
      <family val="2"/>
      <scheme val="minor"/>
    </font>
    <font>
      <b/>
      <sz val="10"/>
      <name val="Times New Roman"/>
      <family val="1"/>
    </font>
  </fonts>
  <fills count="4">
    <fill>
      <patternFill patternType="none"/>
    </fill>
    <fill>
      <patternFill patternType="gray125"/>
    </fill>
    <fill>
      <patternFill patternType="solid">
        <fgColor theme="0"/>
        <bgColor indexed="64"/>
      </patternFill>
    </fill>
    <fill>
      <patternFill patternType="solid">
        <fgColor theme="8" tint="0.399975585192419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0">
    <xf numFmtId="0" fontId="0" fillId="0" borderId="0"/>
    <xf numFmtId="0" fontId="1" fillId="0" borderId="0"/>
    <xf numFmtId="165" fontId="2" fillId="0" borderId="0" applyFont="0" applyFill="0" applyBorder="0" applyAlignment="0" applyProtection="0"/>
    <xf numFmtId="0" fontId="2" fillId="0" borderId="0" applyFill="0">
      <alignment vertical="top"/>
    </xf>
    <xf numFmtId="0" fontId="2" fillId="0" borderId="0"/>
    <xf numFmtId="0" fontId="3" fillId="0" borderId="0"/>
    <xf numFmtId="0" fontId="2" fillId="0" borderId="0"/>
    <xf numFmtId="165" fontId="2" fillId="0" borderId="0" applyFont="0" applyFill="0" applyBorder="0" applyAlignment="0" applyProtection="0"/>
    <xf numFmtId="164" fontId="12" fillId="0" borderId="0" applyFont="0" applyFill="0" applyBorder="0" applyAlignment="0" applyProtection="0"/>
    <xf numFmtId="0" fontId="1" fillId="0" borderId="0"/>
  </cellStyleXfs>
  <cellXfs count="80">
    <xf numFmtId="0" fontId="0" fillId="0" borderId="0" xfId="0"/>
    <xf numFmtId="0" fontId="4" fillId="0" borderId="0" xfId="0" applyFont="1"/>
    <xf numFmtId="0" fontId="4" fillId="2" borderId="0" xfId="0" applyFont="1" applyFill="1"/>
    <xf numFmtId="0" fontId="4" fillId="0" borderId="0" xfId="0" applyFont="1" applyAlignment="1">
      <alignment horizontal="center"/>
    </xf>
    <xf numFmtId="0" fontId="9" fillId="0" borderId="0" xfId="1" applyFont="1" applyBorder="1"/>
    <xf numFmtId="0" fontId="10" fillId="2" borderId="1" xfId="1" applyFont="1" applyFill="1" applyBorder="1" applyAlignment="1">
      <alignment horizontal="center" vertical="center"/>
    </xf>
    <xf numFmtId="0" fontId="10" fillId="2" borderId="1" xfId="1" applyFont="1" applyFill="1" applyBorder="1" applyAlignment="1">
      <alignment horizontal="left" vertical="center"/>
    </xf>
    <xf numFmtId="0" fontId="10" fillId="2" borderId="1" xfId="1" applyFont="1" applyFill="1" applyBorder="1" applyAlignment="1">
      <alignment horizontal="center"/>
    </xf>
    <xf numFmtId="0" fontId="10" fillId="0" borderId="1" xfId="1" applyFont="1" applyBorder="1" applyAlignment="1">
      <alignment horizontal="center" vertical="center" wrapText="1"/>
    </xf>
    <xf numFmtId="0" fontId="10" fillId="0" borderId="1" xfId="1" applyFont="1" applyFill="1" applyBorder="1" applyAlignment="1">
      <alignment horizontal="left" vertical="center"/>
    </xf>
    <xf numFmtId="0" fontId="10" fillId="0" borderId="1" xfId="1" applyFont="1" applyFill="1" applyBorder="1" applyAlignment="1">
      <alignment horizontal="left" vertical="center" wrapText="1"/>
    </xf>
    <xf numFmtId="0" fontId="11" fillId="0" borderId="1" xfId="1" applyFont="1" applyFill="1" applyBorder="1" applyAlignment="1">
      <alignment horizontal="center" vertical="center"/>
    </xf>
    <xf numFmtId="0" fontId="9" fillId="0" borderId="0" xfId="1" applyFont="1" applyBorder="1" applyAlignment="1">
      <alignment horizontal="center"/>
    </xf>
    <xf numFmtId="0" fontId="7" fillId="0" borderId="1" xfId="0" applyFont="1" applyBorder="1" applyAlignment="1">
      <alignment horizontal="left" vertical="top" wrapText="1"/>
    </xf>
    <xf numFmtId="0" fontId="8" fillId="0" borderId="1" xfId="1" applyFont="1" applyFill="1" applyBorder="1" applyAlignment="1">
      <alignment horizontal="center" vertical="center" wrapText="1"/>
    </xf>
    <xf numFmtId="4" fontId="8" fillId="0" borderId="1" xfId="1" applyNumberFormat="1" applyFont="1" applyFill="1" applyBorder="1" applyAlignment="1">
      <alignment horizontal="center" vertical="center" wrapText="1"/>
    </xf>
    <xf numFmtId="0" fontId="10" fillId="3" borderId="1" xfId="1" applyFont="1" applyFill="1" applyBorder="1" applyAlignment="1">
      <alignment horizontal="left"/>
    </xf>
    <xf numFmtId="0" fontId="10" fillId="3" borderId="1" xfId="1" applyFont="1" applyFill="1" applyBorder="1" applyAlignment="1">
      <alignment horizontal="center"/>
    </xf>
    <xf numFmtId="0" fontId="10" fillId="2" borderId="1" xfId="1" applyFont="1" applyFill="1" applyBorder="1" applyAlignment="1">
      <alignment vertical="center" wrapText="1"/>
    </xf>
    <xf numFmtId="0" fontId="11" fillId="0" borderId="1" xfId="1" applyFont="1" applyBorder="1" applyAlignment="1">
      <alignment vertical="center" wrapText="1"/>
    </xf>
    <xf numFmtId="0" fontId="8" fillId="0" borderId="8" xfId="1" applyFont="1" applyFill="1" applyBorder="1" applyAlignment="1">
      <alignment horizontal="center" vertical="center" wrapText="1"/>
    </xf>
    <xf numFmtId="4" fontId="8" fillId="0" borderId="9" xfId="1" applyNumberFormat="1" applyFont="1" applyFill="1" applyBorder="1" applyAlignment="1">
      <alignment horizontal="center" vertical="center" wrapText="1"/>
    </xf>
    <xf numFmtId="165" fontId="10" fillId="0" borderId="9" xfId="2" applyFont="1" applyFill="1" applyBorder="1" applyAlignment="1">
      <alignment horizontal="center" vertical="center" wrapText="1"/>
    </xf>
    <xf numFmtId="0" fontId="9" fillId="2" borderId="8" xfId="1" applyFont="1" applyFill="1" applyBorder="1" applyAlignment="1">
      <alignment horizontal="center" vertical="top" wrapText="1"/>
    </xf>
    <xf numFmtId="0" fontId="10" fillId="3" borderId="9" xfId="1" applyFont="1" applyFill="1" applyBorder="1" applyAlignment="1">
      <alignment horizontal="center"/>
    </xf>
    <xf numFmtId="165" fontId="10" fillId="2" borderId="9" xfId="2" applyFont="1" applyFill="1" applyBorder="1" applyAlignment="1">
      <alignment horizontal="center" vertical="center"/>
    </xf>
    <xf numFmtId="165" fontId="10" fillId="2" borderId="9" xfId="2" applyFont="1" applyFill="1" applyBorder="1" applyAlignment="1">
      <alignment horizontal="center"/>
    </xf>
    <xf numFmtId="0" fontId="9" fillId="2" borderId="8" xfId="1" applyFont="1" applyFill="1" applyBorder="1" applyAlignment="1">
      <alignment horizontal="center" vertical="center" wrapText="1"/>
    </xf>
    <xf numFmtId="0" fontId="9" fillId="0" borderId="10" xfId="1" applyFont="1" applyBorder="1" applyAlignment="1">
      <alignment vertical="top" wrapText="1"/>
    </xf>
    <xf numFmtId="0" fontId="10" fillId="0" borderId="1" xfId="0" applyFont="1" applyBorder="1" applyAlignment="1">
      <alignment horizontal="left" vertical="center"/>
    </xf>
    <xf numFmtId="0" fontId="9" fillId="0" borderId="8" xfId="1" applyFont="1" applyFill="1" applyBorder="1" applyAlignment="1">
      <alignment horizontal="center" vertical="center"/>
    </xf>
    <xf numFmtId="0" fontId="9" fillId="3" borderId="8" xfId="1" applyFont="1" applyFill="1" applyBorder="1" applyAlignment="1">
      <alignment horizontal="center"/>
    </xf>
    <xf numFmtId="0" fontId="11" fillId="3" borderId="1" xfId="1" applyFont="1" applyFill="1" applyBorder="1" applyAlignment="1">
      <alignment vertical="center"/>
    </xf>
    <xf numFmtId="0" fontId="11" fillId="3" borderId="1" xfId="1" applyFont="1" applyFill="1" applyBorder="1" applyAlignment="1">
      <alignment horizontal="center" vertical="center"/>
    </xf>
    <xf numFmtId="0" fontId="11" fillId="3" borderId="9" xfId="1" applyFont="1" applyFill="1" applyBorder="1" applyAlignment="1">
      <alignment horizontal="center" vertical="center"/>
    </xf>
    <xf numFmtId="0" fontId="9" fillId="3" borderId="8" xfId="1" applyFont="1" applyFill="1" applyBorder="1" applyAlignment="1">
      <alignment horizontal="center" vertical="top" wrapText="1"/>
    </xf>
    <xf numFmtId="0" fontId="9" fillId="0" borderId="5" xfId="9" applyFont="1" applyFill="1" applyBorder="1" applyAlignment="1">
      <alignment vertical="center" wrapText="1"/>
    </xf>
    <xf numFmtId="0" fontId="4" fillId="0" borderId="6" xfId="0" applyFont="1" applyBorder="1" applyAlignment="1">
      <alignment vertical="center" wrapText="1"/>
    </xf>
    <xf numFmtId="165" fontId="8" fillId="0" borderId="7" xfId="2" applyFont="1" applyFill="1" applyBorder="1" applyAlignment="1">
      <alignment vertical="center" wrapText="1"/>
    </xf>
    <xf numFmtId="0" fontId="9" fillId="0" borderId="8" xfId="9" applyFont="1" applyFill="1" applyBorder="1" applyAlignment="1">
      <alignment horizontal="center" vertical="center" wrapText="1"/>
    </xf>
    <xf numFmtId="0" fontId="4" fillId="0" borderId="1" xfId="0" applyFont="1" applyBorder="1" applyAlignment="1">
      <alignment vertical="center" wrapText="1"/>
    </xf>
    <xf numFmtId="0" fontId="8" fillId="0" borderId="10" xfId="9" applyFont="1" applyFill="1" applyBorder="1" applyAlignment="1">
      <alignment horizontal="left" vertical="center" wrapText="1"/>
    </xf>
    <xf numFmtId="0" fontId="13" fillId="0" borderId="11" xfId="0" applyFont="1" applyBorder="1" applyAlignment="1">
      <alignment vertical="center" wrapText="1"/>
    </xf>
    <xf numFmtId="165" fontId="8" fillId="0" borderId="12" xfId="2" applyFont="1" applyFill="1" applyBorder="1" applyAlignment="1">
      <alignment vertical="center" wrapText="1"/>
    </xf>
    <xf numFmtId="0" fontId="11" fillId="0" borderId="8" xfId="9" applyFont="1" applyFill="1" applyBorder="1" applyAlignment="1">
      <alignment horizontal="center" vertical="center" wrapText="1"/>
    </xf>
    <xf numFmtId="0" fontId="9" fillId="0" borderId="1" xfId="0" applyFont="1" applyBorder="1" applyAlignment="1">
      <alignment vertical="center" wrapText="1"/>
    </xf>
    <xf numFmtId="165" fontId="11" fillId="0" borderId="9" xfId="2" applyFont="1" applyFill="1" applyBorder="1" applyAlignment="1">
      <alignment vertical="center" wrapText="1"/>
    </xf>
    <xf numFmtId="0" fontId="9" fillId="3" borderId="16" xfId="9" applyFont="1" applyFill="1" applyBorder="1" applyAlignment="1">
      <alignment vertical="center" wrapText="1"/>
    </xf>
    <xf numFmtId="0" fontId="5" fillId="3" borderId="17" xfId="0" applyFont="1" applyFill="1" applyBorder="1" applyAlignment="1">
      <alignment vertical="center" wrapText="1"/>
    </xf>
    <xf numFmtId="164" fontId="8" fillId="3" borderId="18" xfId="8" applyFont="1" applyFill="1" applyBorder="1" applyAlignment="1">
      <alignment vertical="center" wrapText="1"/>
    </xf>
    <xf numFmtId="0" fontId="8" fillId="3" borderId="14" xfId="9" applyFont="1" applyFill="1" applyBorder="1" applyAlignment="1">
      <alignment vertical="center" wrapText="1"/>
    </xf>
    <xf numFmtId="0" fontId="6" fillId="3" borderId="2" xfId="0" applyFont="1" applyFill="1" applyBorder="1" applyAlignment="1">
      <alignment vertical="center" wrapText="1"/>
    </xf>
    <xf numFmtId="165" fontId="8" fillId="3" borderId="15" xfId="2" applyFont="1" applyFill="1" applyBorder="1" applyAlignment="1">
      <alignment horizontal="center" vertical="center" wrapText="1"/>
    </xf>
    <xf numFmtId="0" fontId="9" fillId="2" borderId="14" xfId="1" applyFont="1" applyFill="1" applyBorder="1" applyAlignment="1">
      <alignment horizontal="center" vertical="center" wrapText="1"/>
    </xf>
    <xf numFmtId="0" fontId="11" fillId="0" borderId="2" xfId="1" applyFont="1" applyBorder="1" applyAlignment="1">
      <alignment vertical="center" wrapText="1"/>
    </xf>
    <xf numFmtId="0" fontId="10" fillId="0" borderId="2" xfId="1" applyFont="1" applyBorder="1" applyAlignment="1">
      <alignment horizontal="center" vertical="center" wrapText="1"/>
    </xf>
    <xf numFmtId="165" fontId="10" fillId="2" borderId="15" xfId="2" applyFont="1" applyFill="1" applyBorder="1" applyAlignment="1">
      <alignment horizontal="center" vertical="center"/>
    </xf>
    <xf numFmtId="165" fontId="8" fillId="0" borderId="9" xfId="2" applyFont="1" applyFill="1" applyBorder="1" applyAlignment="1">
      <alignment horizontal="center" vertical="center" wrapText="1"/>
    </xf>
    <xf numFmtId="165" fontId="8" fillId="0" borderId="12" xfId="2" applyFont="1" applyFill="1" applyBorder="1" applyAlignment="1">
      <alignment horizontal="center" vertical="center" wrapText="1"/>
    </xf>
    <xf numFmtId="0" fontId="7" fillId="0" borderId="1" xfId="3" applyFont="1" applyFill="1" applyBorder="1" applyAlignment="1">
      <alignment horizontal="left" vertical="center" wrapText="1"/>
    </xf>
    <xf numFmtId="0" fontId="4" fillId="0" borderId="0" xfId="0" applyFont="1" applyAlignment="1">
      <alignment horizontal="center"/>
    </xf>
    <xf numFmtId="0" fontId="5" fillId="0" borderId="8" xfId="1" applyFont="1" applyFill="1" applyBorder="1" applyAlignment="1">
      <alignment horizontal="center" vertical="center"/>
    </xf>
    <xf numFmtId="0" fontId="5" fillId="0" borderId="1" xfId="1" applyFont="1" applyFill="1" applyBorder="1" applyAlignment="1">
      <alignment horizontal="center" vertical="center"/>
    </xf>
    <xf numFmtId="0" fontId="5" fillId="0" borderId="9" xfId="1" applyFont="1" applyFill="1" applyBorder="1" applyAlignment="1">
      <alignment horizontal="center" vertical="center"/>
    </xf>
    <xf numFmtId="0" fontId="7" fillId="0" borderId="11" xfId="3" applyFont="1" applyFill="1" applyBorder="1" applyAlignment="1">
      <alignment horizontal="left" vertical="center" wrapText="1"/>
    </xf>
    <xf numFmtId="0" fontId="10" fillId="0" borderId="1" xfId="0" applyFont="1" applyBorder="1" applyAlignment="1">
      <alignment horizontal="left" vertical="top" wrapText="1"/>
    </xf>
    <xf numFmtId="0" fontId="10" fillId="0" borderId="9" xfId="0" applyFont="1" applyBorder="1" applyAlignment="1">
      <alignment horizontal="left" vertical="top" wrapText="1"/>
    </xf>
    <xf numFmtId="0" fontId="4" fillId="0" borderId="5" xfId="0" applyFont="1" applyBorder="1" applyAlignment="1">
      <alignment horizontal="center"/>
    </xf>
    <xf numFmtId="0" fontId="4" fillId="0" borderId="8" xfId="0" applyFont="1" applyBorder="1" applyAlignment="1">
      <alignment horizontal="center"/>
    </xf>
    <xf numFmtId="0" fontId="7" fillId="0" borderId="3" xfId="0" applyFont="1" applyBorder="1" applyAlignment="1">
      <alignment horizontal="center" vertical="top" wrapText="1"/>
    </xf>
    <xf numFmtId="0" fontId="7" fillId="0" borderId="4" xfId="0" applyFont="1" applyBorder="1" applyAlignment="1">
      <alignment horizontal="center" vertical="top" wrapText="1"/>
    </xf>
    <xf numFmtId="0" fontId="7" fillId="0" borderId="13" xfId="0" applyFont="1" applyBorder="1" applyAlignment="1">
      <alignment horizontal="center" vertical="top" wrapText="1"/>
    </xf>
    <xf numFmtId="0" fontId="10" fillId="0" borderId="1" xfId="0" applyFont="1" applyBorder="1" applyAlignment="1">
      <alignment horizontal="left" vertical="top"/>
    </xf>
    <xf numFmtId="0" fontId="10" fillId="0" borderId="9" xfId="0" applyFont="1" applyBorder="1" applyAlignment="1">
      <alignment horizontal="left" vertical="top"/>
    </xf>
    <xf numFmtId="0" fontId="6" fillId="0" borderId="6" xfId="0" applyFont="1" applyBorder="1" applyAlignment="1">
      <alignment horizontal="center"/>
    </xf>
    <xf numFmtId="0" fontId="6" fillId="0" borderId="7" xfId="0" applyFont="1" applyBorder="1" applyAlignment="1">
      <alignment horizontal="center"/>
    </xf>
    <xf numFmtId="0" fontId="5" fillId="0" borderId="1" xfId="5" applyFont="1" applyFill="1" applyBorder="1" applyAlignment="1">
      <alignment horizontal="center" vertical="center" wrapText="1"/>
    </xf>
    <xf numFmtId="0" fontId="5" fillId="0" borderId="9" xfId="5" applyFont="1" applyFill="1" applyBorder="1" applyAlignment="1">
      <alignment horizontal="center" vertical="center" wrapText="1"/>
    </xf>
    <xf numFmtId="0" fontId="6" fillId="0" borderId="1" xfId="0" applyFont="1" applyBorder="1" applyAlignment="1">
      <alignment horizontal="center"/>
    </xf>
    <xf numFmtId="0" fontId="6" fillId="0" borderId="9" xfId="0" applyFont="1" applyBorder="1" applyAlignment="1">
      <alignment horizontal="center"/>
    </xf>
  </cellXfs>
  <cellStyles count="10">
    <cellStyle name="Comma 2" xfId="2"/>
    <cellStyle name="Comma 4" xfId="7"/>
    <cellStyle name="Currency" xfId="8" builtinId="4"/>
    <cellStyle name="Legal 8½ x 14 in_Bill 03 Building Civil Works" xfId="9"/>
    <cellStyle name="Normal" xfId="0" builtinId="0"/>
    <cellStyle name="Normal 2" xfId="1"/>
    <cellStyle name="Normal 2 2" xfId="4"/>
    <cellStyle name="Normal 3" xfId="6"/>
    <cellStyle name="Normal_04 super structure" xfId="5"/>
    <cellStyle name="Normal_Sheet1"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tabSelected="1" zoomScale="70" zoomScaleNormal="70" workbookViewId="0">
      <selection activeCell="I29" sqref="I29"/>
    </sheetView>
  </sheetViews>
  <sheetFormatPr defaultColWidth="9.109375" defaultRowHeight="13.8" x14ac:dyDescent="0.25"/>
  <cols>
    <col min="1" max="1" width="7.109375" style="1" bestFit="1" customWidth="1"/>
    <col min="2" max="2" width="67.44140625" style="1" customWidth="1"/>
    <col min="3" max="3" width="17.5546875" style="3" customWidth="1"/>
    <col min="4" max="4" width="14.5546875" style="3" customWidth="1"/>
    <col min="5" max="5" width="16.44140625" style="3" customWidth="1"/>
    <col min="6" max="6" width="13.109375" style="3" customWidth="1"/>
    <col min="7" max="16384" width="9.109375" style="1"/>
  </cols>
  <sheetData>
    <row r="1" spans="1:6" x14ac:dyDescent="0.25">
      <c r="A1" s="67"/>
      <c r="B1" s="74" t="s">
        <v>16</v>
      </c>
      <c r="C1" s="74"/>
      <c r="D1" s="74"/>
      <c r="E1" s="74"/>
      <c r="F1" s="75"/>
    </row>
    <row r="2" spans="1:6" x14ac:dyDescent="0.25">
      <c r="A2" s="68"/>
      <c r="B2" s="78" t="s">
        <v>18</v>
      </c>
      <c r="C2" s="78"/>
      <c r="D2" s="78"/>
      <c r="E2" s="78"/>
      <c r="F2" s="79"/>
    </row>
    <row r="3" spans="1:6" ht="17.399999999999999" x14ac:dyDescent="0.25">
      <c r="A3" s="68"/>
      <c r="B3" s="76" t="s">
        <v>17</v>
      </c>
      <c r="C3" s="76"/>
      <c r="D3" s="76"/>
      <c r="E3" s="76"/>
      <c r="F3" s="77"/>
    </row>
    <row r="4" spans="1:6" ht="30" customHeight="1" x14ac:dyDescent="0.25">
      <c r="A4" s="68"/>
      <c r="B4" s="65" t="s">
        <v>13</v>
      </c>
      <c r="C4" s="65"/>
      <c r="D4" s="65"/>
      <c r="E4" s="65"/>
      <c r="F4" s="66"/>
    </row>
    <row r="5" spans="1:6" ht="32.25" customHeight="1" x14ac:dyDescent="0.25">
      <c r="A5" s="68"/>
      <c r="B5" s="65" t="s">
        <v>14</v>
      </c>
      <c r="C5" s="65"/>
      <c r="D5" s="65"/>
      <c r="E5" s="65"/>
      <c r="F5" s="66"/>
    </row>
    <row r="6" spans="1:6" ht="18.75" customHeight="1" x14ac:dyDescent="0.25">
      <c r="A6" s="68"/>
      <c r="B6" s="65" t="s">
        <v>15</v>
      </c>
      <c r="C6" s="65"/>
      <c r="D6" s="65"/>
      <c r="E6" s="65"/>
      <c r="F6" s="66"/>
    </row>
    <row r="7" spans="1:6" ht="18.75" customHeight="1" x14ac:dyDescent="0.25">
      <c r="A7" s="68"/>
      <c r="B7" s="13"/>
      <c r="C7" s="69"/>
      <c r="D7" s="70"/>
      <c r="E7" s="70"/>
      <c r="F7" s="71"/>
    </row>
    <row r="8" spans="1:6" ht="18.75" customHeight="1" x14ac:dyDescent="0.25">
      <c r="A8" s="68"/>
      <c r="B8" s="29" t="s">
        <v>19</v>
      </c>
      <c r="C8" s="72" t="s">
        <v>20</v>
      </c>
      <c r="D8" s="72"/>
      <c r="E8" s="72"/>
      <c r="F8" s="73"/>
    </row>
    <row r="9" spans="1:6" ht="18.75" customHeight="1" x14ac:dyDescent="0.25">
      <c r="A9" s="68"/>
      <c r="B9" s="29" t="s">
        <v>24</v>
      </c>
      <c r="C9" s="72"/>
      <c r="D9" s="72"/>
      <c r="E9" s="72"/>
      <c r="F9" s="73"/>
    </row>
    <row r="10" spans="1:6" ht="18.75" customHeight="1" x14ac:dyDescent="0.25">
      <c r="A10" s="68"/>
      <c r="B10" s="29" t="s">
        <v>21</v>
      </c>
      <c r="C10" s="72" t="s">
        <v>39</v>
      </c>
      <c r="D10" s="72"/>
      <c r="E10" s="72"/>
      <c r="F10" s="73"/>
    </row>
    <row r="11" spans="1:6" ht="18.75" customHeight="1" x14ac:dyDescent="0.25">
      <c r="A11" s="68"/>
      <c r="B11" s="29" t="s">
        <v>22</v>
      </c>
      <c r="C11" s="72" t="s">
        <v>23</v>
      </c>
      <c r="D11" s="72"/>
      <c r="E11" s="72"/>
      <c r="F11" s="73"/>
    </row>
    <row r="12" spans="1:6" ht="17.399999999999999" x14ac:dyDescent="0.25">
      <c r="A12" s="61" t="s">
        <v>40</v>
      </c>
      <c r="B12" s="62"/>
      <c r="C12" s="62"/>
      <c r="D12" s="62"/>
      <c r="E12" s="62"/>
      <c r="F12" s="63"/>
    </row>
    <row r="13" spans="1:6" ht="31.2" x14ac:dyDescent="0.25">
      <c r="A13" s="20" t="s">
        <v>0</v>
      </c>
      <c r="B13" s="14" t="s">
        <v>1</v>
      </c>
      <c r="C13" s="14" t="s">
        <v>2</v>
      </c>
      <c r="D13" s="15" t="s">
        <v>3</v>
      </c>
      <c r="E13" s="15" t="s">
        <v>4</v>
      </c>
      <c r="F13" s="21" t="s">
        <v>5</v>
      </c>
    </row>
    <row r="14" spans="1:6" ht="20.25" customHeight="1" x14ac:dyDescent="0.25">
      <c r="A14" s="31">
        <v>1</v>
      </c>
      <c r="B14" s="32" t="s">
        <v>6</v>
      </c>
      <c r="C14" s="33"/>
      <c r="D14" s="33"/>
      <c r="E14" s="33"/>
      <c r="F14" s="34"/>
    </row>
    <row r="15" spans="1:6" s="2" customFormat="1" ht="15.6" x14ac:dyDescent="0.25">
      <c r="A15" s="30">
        <v>1.1000000000000001</v>
      </c>
      <c r="B15" s="9" t="s">
        <v>36</v>
      </c>
      <c r="C15" s="11" t="s">
        <v>37</v>
      </c>
      <c r="D15" s="11">
        <f>700</f>
        <v>700</v>
      </c>
      <c r="E15" s="11"/>
      <c r="F15" s="22">
        <f>E15*D15</f>
        <v>0</v>
      </c>
    </row>
    <row r="16" spans="1:6" s="2" customFormat="1" ht="15.6" x14ac:dyDescent="0.25">
      <c r="A16" s="30">
        <v>1.2</v>
      </c>
      <c r="B16" s="9" t="s">
        <v>11</v>
      </c>
      <c r="C16" s="11" t="s">
        <v>7</v>
      </c>
      <c r="D16" s="11">
        <f>700*7*0.041</f>
        <v>200.9</v>
      </c>
      <c r="E16" s="11"/>
      <c r="F16" s="22">
        <f>E16*D16</f>
        <v>0</v>
      </c>
    </row>
    <row r="17" spans="1:10" s="2" customFormat="1" ht="30.75" customHeight="1" x14ac:dyDescent="0.25">
      <c r="A17" s="30">
        <v>1.3</v>
      </c>
      <c r="B17" s="10" t="s">
        <v>12</v>
      </c>
      <c r="C17" s="11" t="s">
        <v>7</v>
      </c>
      <c r="D17" s="11">
        <f>700*7*0.07</f>
        <v>343.00000000000006</v>
      </c>
      <c r="E17" s="11"/>
      <c r="F17" s="22">
        <f>E17*D17</f>
        <v>0</v>
      </c>
    </row>
    <row r="18" spans="1:10" s="2" customFormat="1" ht="68.400000000000006" customHeight="1" x14ac:dyDescent="0.25">
      <c r="A18" s="30"/>
      <c r="B18" s="10" t="s">
        <v>38</v>
      </c>
      <c r="C18" s="11" t="s">
        <v>7</v>
      </c>
      <c r="D18" s="11">
        <f>700*7*0.3</f>
        <v>1470</v>
      </c>
      <c r="E18" s="11"/>
      <c r="F18" s="22">
        <f>D18*E18</f>
        <v>0</v>
      </c>
    </row>
    <row r="19" spans="1:10" s="2" customFormat="1" ht="30.6" customHeight="1" x14ac:dyDescent="0.25">
      <c r="A19" s="30"/>
      <c r="B19" s="10" t="s">
        <v>41</v>
      </c>
      <c r="C19" s="11" t="s">
        <v>8</v>
      </c>
      <c r="D19" s="11">
        <f>700*7</f>
        <v>4900</v>
      </c>
      <c r="E19" s="11"/>
      <c r="F19" s="22">
        <f>D19*E19</f>
        <v>0</v>
      </c>
    </row>
    <row r="20" spans="1:10" s="2" customFormat="1" ht="30.75" customHeight="1" x14ac:dyDescent="0.25">
      <c r="A20" s="30"/>
      <c r="B20" s="10" t="s">
        <v>42</v>
      </c>
      <c r="C20" s="11" t="s">
        <v>8</v>
      </c>
      <c r="D20" s="11">
        <f>700*7</f>
        <v>4900</v>
      </c>
      <c r="E20" s="11"/>
      <c r="F20" s="22">
        <f>D20*E20</f>
        <v>0</v>
      </c>
    </row>
    <row r="21" spans="1:10" ht="15.6" x14ac:dyDescent="0.25">
      <c r="A21" s="23"/>
      <c r="B21" s="59" t="s">
        <v>30</v>
      </c>
      <c r="C21" s="59"/>
      <c r="D21" s="59"/>
      <c r="E21" s="59"/>
      <c r="F21" s="57">
        <f>SUM(F15:F20)</f>
        <v>0</v>
      </c>
    </row>
    <row r="22" spans="1:10" x14ac:dyDescent="0.25">
      <c r="A22" s="35">
        <v>2</v>
      </c>
      <c r="B22" s="16" t="s">
        <v>9</v>
      </c>
      <c r="C22" s="17"/>
      <c r="D22" s="17"/>
      <c r="E22" s="17"/>
      <c r="F22" s="24"/>
    </row>
    <row r="23" spans="1:10" ht="15.6" x14ac:dyDescent="0.25">
      <c r="A23" s="23">
        <v>2.1</v>
      </c>
      <c r="B23" s="18" t="s">
        <v>10</v>
      </c>
      <c r="C23" s="5" t="s">
        <v>7</v>
      </c>
      <c r="D23" s="11">
        <f>700*0.5*0.3*2</f>
        <v>210</v>
      </c>
      <c r="E23" s="11"/>
      <c r="F23" s="25">
        <f>E23*D23</f>
        <v>0</v>
      </c>
    </row>
    <row r="24" spans="1:10" ht="15.6" x14ac:dyDescent="0.25">
      <c r="A24" s="23">
        <v>2.2000000000000002</v>
      </c>
      <c r="B24" s="6" t="s">
        <v>35</v>
      </c>
      <c r="C24" s="7" t="s">
        <v>7</v>
      </c>
      <c r="D24" s="11">
        <f>0.05*700*0.5*2</f>
        <v>35</v>
      </c>
      <c r="E24" s="11"/>
      <c r="F24" s="26">
        <f>E24*D24</f>
        <v>0</v>
      </c>
    </row>
    <row r="25" spans="1:10" ht="46.8" x14ac:dyDescent="0.25">
      <c r="A25" s="27">
        <v>2.2999999999999998</v>
      </c>
      <c r="B25" s="19" t="s">
        <v>33</v>
      </c>
      <c r="C25" s="8" t="s">
        <v>8</v>
      </c>
      <c r="D25" s="11">
        <f>700*0.5*2</f>
        <v>700</v>
      </c>
      <c r="E25" s="11"/>
      <c r="F25" s="25">
        <f>E25*D25</f>
        <v>0</v>
      </c>
    </row>
    <row r="26" spans="1:10" ht="31.2" x14ac:dyDescent="0.25">
      <c r="A26" s="53">
        <v>2.4</v>
      </c>
      <c r="B26" s="54" t="s">
        <v>34</v>
      </c>
      <c r="C26" s="55" t="s">
        <v>8</v>
      </c>
      <c r="D26" s="11">
        <f>700*0.5*2</f>
        <v>700</v>
      </c>
      <c r="E26" s="11"/>
      <c r="F26" s="56">
        <f>D26*E26</f>
        <v>0</v>
      </c>
    </row>
    <row r="27" spans="1:10" ht="20.25" customHeight="1" thickBot="1" x14ac:dyDescent="0.3">
      <c r="A27" s="28"/>
      <c r="B27" s="64" t="s">
        <v>29</v>
      </c>
      <c r="C27" s="64"/>
      <c r="D27" s="64"/>
      <c r="E27" s="64"/>
      <c r="F27" s="58">
        <f>SUM(F23:F26)</f>
        <v>0</v>
      </c>
      <c r="I27" s="60"/>
      <c r="J27" s="60"/>
    </row>
    <row r="28" spans="1:10" x14ac:dyDescent="0.25">
      <c r="A28" s="4"/>
      <c r="B28" s="4"/>
      <c r="C28" s="12"/>
      <c r="D28" s="12"/>
      <c r="E28" s="12"/>
      <c r="F28" s="12"/>
    </row>
    <row r="29" spans="1:10" ht="31.8" thickBot="1" x14ac:dyDescent="0.3">
      <c r="A29" s="50" t="s">
        <v>25</v>
      </c>
      <c r="B29" s="51" t="s">
        <v>26</v>
      </c>
      <c r="C29" s="52" t="s">
        <v>27</v>
      </c>
      <c r="D29" s="12"/>
      <c r="E29" s="12"/>
      <c r="F29" s="12"/>
    </row>
    <row r="30" spans="1:10" ht="15.6" x14ac:dyDescent="0.25">
      <c r="A30" s="36"/>
      <c r="B30" s="37"/>
      <c r="C30" s="38"/>
      <c r="D30" s="12"/>
      <c r="E30" s="12"/>
      <c r="F30" s="12"/>
    </row>
    <row r="31" spans="1:10" ht="15.6" x14ac:dyDescent="0.25">
      <c r="A31" s="44">
        <v>1</v>
      </c>
      <c r="B31" s="45" t="s">
        <v>31</v>
      </c>
      <c r="C31" s="46">
        <f>F21</f>
        <v>0</v>
      </c>
      <c r="D31" s="12"/>
      <c r="E31" s="12"/>
      <c r="F31" s="12"/>
    </row>
    <row r="32" spans="1:10" ht="15.6" x14ac:dyDescent="0.25">
      <c r="A32" s="39"/>
      <c r="B32" s="40"/>
      <c r="C32" s="46"/>
      <c r="D32" s="12"/>
      <c r="E32" s="12"/>
      <c r="F32" s="12"/>
    </row>
    <row r="33" spans="1:6" ht="15.6" x14ac:dyDescent="0.25">
      <c r="A33" s="44">
        <v>2</v>
      </c>
      <c r="B33" s="45" t="s">
        <v>32</v>
      </c>
      <c r="C33" s="46">
        <f>F27</f>
        <v>0</v>
      </c>
      <c r="D33" s="12"/>
      <c r="E33" s="12"/>
      <c r="F33" s="12"/>
    </row>
    <row r="34" spans="1:6" ht="16.2" thickBot="1" x14ac:dyDescent="0.3">
      <c r="A34" s="41"/>
      <c r="B34" s="42"/>
      <c r="C34" s="43"/>
      <c r="D34" s="12"/>
      <c r="E34" s="12"/>
      <c r="F34" s="12"/>
    </row>
    <row r="35" spans="1:6" ht="18" thickBot="1" x14ac:dyDescent="0.3">
      <c r="A35" s="47"/>
      <c r="B35" s="48" t="s">
        <v>28</v>
      </c>
      <c r="C35" s="49">
        <f>SUM(C30:C33)</f>
        <v>0</v>
      </c>
      <c r="D35" s="12"/>
      <c r="E35" s="12"/>
      <c r="F35" s="12"/>
    </row>
    <row r="36" spans="1:6" x14ac:dyDescent="0.25">
      <c r="A36" s="4"/>
      <c r="B36" s="4"/>
      <c r="C36" s="12"/>
      <c r="D36" s="12"/>
      <c r="E36" s="12"/>
      <c r="F36" s="12"/>
    </row>
    <row r="37" spans="1:6" x14ac:dyDescent="0.25">
      <c r="A37" s="4"/>
      <c r="B37" s="4"/>
      <c r="C37" s="12"/>
      <c r="D37" s="12"/>
      <c r="E37" s="12"/>
      <c r="F37" s="12"/>
    </row>
    <row r="38" spans="1:6" x14ac:dyDescent="0.25">
      <c r="A38" s="4"/>
      <c r="B38" s="4"/>
      <c r="C38" s="12"/>
      <c r="D38" s="12"/>
      <c r="E38" s="12"/>
      <c r="F38" s="12"/>
    </row>
    <row r="39" spans="1:6" x14ac:dyDescent="0.25">
      <c r="A39" s="4"/>
      <c r="B39" s="4"/>
      <c r="C39" s="12"/>
      <c r="D39" s="12"/>
      <c r="E39" s="12"/>
      <c r="F39" s="12"/>
    </row>
    <row r="40" spans="1:6" x14ac:dyDescent="0.25">
      <c r="A40" s="4"/>
      <c r="B40" s="4"/>
      <c r="C40" s="12"/>
      <c r="D40" s="12"/>
      <c r="E40" s="12"/>
      <c r="F40" s="12"/>
    </row>
    <row r="41" spans="1:6" x14ac:dyDescent="0.25">
      <c r="A41" s="4"/>
      <c r="B41" s="4"/>
      <c r="C41" s="12"/>
      <c r="D41" s="12"/>
      <c r="E41" s="12"/>
      <c r="F41" s="12"/>
    </row>
    <row r="42" spans="1:6" x14ac:dyDescent="0.25">
      <c r="A42" s="4"/>
      <c r="B42" s="4"/>
      <c r="C42" s="12"/>
      <c r="D42" s="12"/>
      <c r="E42" s="12"/>
      <c r="F42" s="12"/>
    </row>
    <row r="43" spans="1:6" x14ac:dyDescent="0.25">
      <c r="A43" s="4"/>
      <c r="B43" s="4"/>
      <c r="C43" s="12"/>
      <c r="D43" s="12"/>
      <c r="E43" s="12"/>
      <c r="F43" s="12"/>
    </row>
    <row r="44" spans="1:6" x14ac:dyDescent="0.25">
      <c r="A44" s="4"/>
      <c r="B44" s="4"/>
      <c r="C44" s="12"/>
      <c r="D44" s="12"/>
      <c r="E44" s="12"/>
      <c r="F44" s="12"/>
    </row>
    <row r="45" spans="1:6" x14ac:dyDescent="0.25">
      <c r="A45" s="4"/>
      <c r="B45" s="4"/>
      <c r="C45" s="12"/>
      <c r="D45" s="12"/>
      <c r="E45" s="12"/>
      <c r="F45" s="12"/>
    </row>
    <row r="46" spans="1:6" x14ac:dyDescent="0.25">
      <c r="A46" s="4"/>
      <c r="B46" s="4"/>
      <c r="C46" s="12"/>
      <c r="D46" s="12"/>
      <c r="E46" s="12"/>
      <c r="F46" s="12"/>
    </row>
    <row r="47" spans="1:6" x14ac:dyDescent="0.25">
      <c r="A47" s="4"/>
      <c r="B47" s="4"/>
      <c r="C47" s="12"/>
      <c r="D47" s="12"/>
      <c r="E47" s="12"/>
      <c r="F47" s="12"/>
    </row>
    <row r="48" spans="1:6" x14ac:dyDescent="0.25">
      <c r="A48" s="4"/>
      <c r="B48" s="4"/>
      <c r="C48" s="12"/>
      <c r="D48" s="12"/>
      <c r="E48" s="12"/>
      <c r="F48" s="12"/>
    </row>
  </sheetData>
  <mergeCells count="16">
    <mergeCell ref="B21:E21"/>
    <mergeCell ref="I27:J27"/>
    <mergeCell ref="A12:F12"/>
    <mergeCell ref="B27:E27"/>
    <mergeCell ref="B4:F4"/>
    <mergeCell ref="B5:F5"/>
    <mergeCell ref="B6:F6"/>
    <mergeCell ref="A1:A11"/>
    <mergeCell ref="C7:F7"/>
    <mergeCell ref="C11:F11"/>
    <mergeCell ref="C10:F10"/>
    <mergeCell ref="C9:F9"/>
    <mergeCell ref="C8:F8"/>
    <mergeCell ref="B1:F1"/>
    <mergeCell ref="B3:F3"/>
    <mergeCell ref="B2:F2"/>
  </mergeCells>
  <pageMargins left="0.25" right="0.25" top="0.75" bottom="0.75" header="0.3" footer="0.3"/>
  <pageSetup paperSize="9" orientation="landscape"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 I3</dc:creator>
  <cp:lastModifiedBy>Hewlett-Packard Company</cp:lastModifiedBy>
  <dcterms:created xsi:type="dcterms:W3CDTF">2016-09-20T13:35:11Z</dcterms:created>
  <dcterms:modified xsi:type="dcterms:W3CDTF">2018-10-10T09:14:37Z</dcterms:modified>
</cp:coreProperties>
</file>