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Qarqora boreh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tank'!$A$1:$G$386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D11" i="17" l="1"/>
  <c r="G22" i="15"/>
  <c r="G21" i="15"/>
  <c r="G20" i="15"/>
  <c r="G19" i="15"/>
  <c r="G18" i="15"/>
  <c r="E16" i="15"/>
  <c r="G16" i="15" s="1"/>
  <c r="G15" i="15"/>
  <c r="E15" i="15"/>
  <c r="G14" i="15"/>
  <c r="G13" i="15"/>
  <c r="E13" i="15"/>
  <c r="G11" i="15"/>
  <c r="G10" i="15"/>
  <c r="G8" i="15"/>
  <c r="E8" i="15"/>
  <c r="G7" i="15"/>
  <c r="G6" i="15"/>
  <c r="G23" i="15" l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<sst xmlns="http://schemas.openxmlformats.org/spreadsheetml/2006/main" count="1308" uniqueCount="759">
  <si>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</si>
  <si>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</si>
  <si>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</si>
  <si>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</si>
  <si>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</si>
  <si>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</si>
  <si>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</si>
  <si>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</si>
  <si>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</si>
  <si>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</si>
  <si>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</si>
  <si>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</si>
  <si>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</si>
  <si>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</si>
  <si>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</si>
  <si>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</si>
  <si>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</si>
  <si>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</si>
  <si>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</si>
  <si>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</si>
  <si>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</si>
  <si>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</si>
  <si>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</si>
  <si>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</si>
  <si>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</si>
  <si>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</si>
  <si>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</si>
  <si>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</si>
  <si>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</si>
  <si>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</si>
  <si>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</si>
  <si>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</si>
  <si>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</si>
  <si>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</si>
  <si>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</si>
  <si>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</si>
  <si>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</si>
  <si>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</si>
  <si>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</si>
  <si>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</si>
  <si>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</si>
  <si>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</si>
  <si>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</si>
  <si>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</si>
  <si>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</si>
  <si>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</si>
  <si>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</si>
  <si>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</si>
  <si>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</si>
  <si>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</si>
  <si>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</si>
  <si>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</si>
  <si>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</si>
  <si>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</si>
  <si>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</si>
  <si>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</si>
  <si>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</si>
  <si>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</si>
  <si>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</si>
  <si>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</si>
  <si>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</si>
  <si>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</si>
  <si>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</si>
  <si>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</si>
  <si>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</si>
  <si>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</si>
  <si>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</si>
  <si>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</si>
  <si>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</si>
  <si>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</si>
  <si>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</si>
  <si>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</si>
  <si>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</si>
  <si>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</si>
  <si>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</si>
  <si>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</si>
  <si>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</si>
  <si>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</si>
  <si>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</si>
  <si>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</si>
  <si>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</si>
  <si>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</si>
  <si>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</si>
  <si>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</si>
  <si>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</si>
  <si>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</si>
  <si>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</si>
  <si>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</si>
  <si>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</si>
  <si>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</si>
  <si>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</si>
  <si>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</si>
  <si>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</si>
  <si>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</si>
  <si>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</si>
  <si>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</si>
  <si>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</si>
  <si>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</si>
  <si>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</si>
  <si>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</si>
  <si>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</si>
  <si>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</si>
  <si>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</si>
  <si>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</si>
  <si>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</si>
  <si>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</si>
  <si>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</si>
  <si>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</si>
  <si>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</si>
  <si>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</si>
  <si>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</si>
  <si>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</si>
  <si>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</si>
  <si>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</si>
  <si>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</si>
  <si>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</si>
  <si>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</si>
  <si>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</si>
  <si>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</si>
  <si>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</si>
  <si>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</si>
  <si>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</si>
  <si>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</si>
  <si>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</si>
  <si>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</si>
  <si>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</si>
  <si>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</si>
  <si>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</si>
  <si>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</si>
  <si>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</si>
  <si>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</si>
  <si>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</si>
  <si>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</si>
  <si>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</si>
  <si>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</si>
  <si>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</si>
  <si>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</si>
  <si>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</si>
  <si>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</si>
  <si>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</si>
  <si>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</si>
  <si>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</si>
  <si>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</si>
  <si>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</si>
  <si>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</si>
  <si>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</si>
  <si>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</si>
  <si>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</si>
  <si>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</si>
  <si>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</si>
  <si>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</si>
  <si>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</si>
  <si>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</si>
  <si>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</si>
  <si>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</si>
  <si>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</si>
  <si>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</si>
  <si>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</si>
  <si>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</si>
  <si>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</si>
  <si>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</si>
  <si>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</si>
  <si>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</si>
  <si>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</si>
  <si>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</si>
  <si>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</si>
  <si>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</si>
  <si>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</si>
  <si>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</si>
  <si>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</si>
  <si>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</si>
  <si>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</si>
  <si>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</si>
  <si>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</si>
  <si>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</si>
  <si>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</si>
  <si>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</si>
  <si>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</si>
  <si>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</si>
  <si>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</si>
  <si>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</si>
  <si>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</si>
  <si>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</si>
  <si>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</si>
  <si>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</si>
  <si>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</si>
  <si>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</si>
  <si>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</si>
  <si>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</si>
  <si>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</si>
  <si>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</si>
  <si>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</si>
  <si>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</si>
  <si>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</si>
  <si>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</si>
  <si>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</si>
  <si>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</si>
  <si>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</si>
  <si>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</si>
  <si>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</si>
  <si>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</si>
  <si>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</si>
  <si>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</si>
  <si>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</si>
  <si>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</si>
  <si>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</si>
  <si>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</si>
  <si>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</si>
  <si>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</si>
  <si>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</si>
  <si>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</si>
  <si>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</si>
  <si>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</si>
  <si>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</si>
  <si>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</si>
  <si>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</si>
  <si>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</si>
  <si>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</si>
  <si>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</si>
  <si>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</si>
  <si>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</si>
  <si>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</si>
  <si>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</si>
  <si>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</si>
  <si>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</si>
  <si>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</si>
  <si>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</si>
  <si>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</si>
  <si>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</si>
  <si>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</si>
  <si>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</si>
  <si>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</si>
  <si>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</si>
  <si>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</si>
  <si>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</si>
  <si>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</si>
  <si>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</si>
  <si>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</si>
  <si>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</si>
  <si>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</si>
  <si>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</si>
  <si>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</si>
  <si>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</si>
  <si>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</si>
  <si>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</si>
  <si>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</si>
  <si>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</si>
  <si>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</si>
  <si>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</si>
  <si>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</si>
  <si>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</si>
  <si>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</si>
  <si>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</si>
  <si>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</si>
  <si>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</si>
  <si>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</si>
  <si>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</si>
  <si>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</si>
  <si>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</si>
  <si>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</si>
  <si>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</si>
  <si>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</si>
  <si>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</si>
  <si>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</si>
  <si>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</si>
  <si>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</si>
  <si>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</si>
  <si>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</si>
  <si>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</si>
  <si>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</si>
  <si>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</si>
  <si>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</si>
  <si>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</si>
  <si>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</si>
  <si>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</si>
  <si>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</si>
  <si>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</si>
  <si>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</si>
  <si>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</si>
  <si>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</si>
  <si>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</si>
  <si>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</si>
  <si>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</si>
  <si>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</si>
  <si>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</si>
  <si>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</si>
  <si>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</si>
  <si>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</si>
  <si>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</si>
  <si>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</si>
  <si>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</si>
  <si>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</si>
  <si>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</si>
  <si>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</si>
  <si>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</si>
  <si>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</si>
  <si>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</si>
  <si>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</si>
  <si>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</si>
  <si>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</si>
  <si>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</si>
  <si>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</si>
  <si>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</si>
  <si>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</si>
  <si>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</si>
  <si>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</si>
  <si>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</si>
  <si>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</si>
  <si>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</si>
  <si>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</si>
  <si>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</si>
  <si>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</si>
  <si>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</si>
  <si>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</si>
  <si>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</si>
  <si>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</si>
  <si>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</si>
  <si>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</si>
  <si>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</si>
  <si>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</si>
  <si>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</si>
  <si>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</si>
  <si>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</si>
  <si>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</si>
  <si>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</si>
  <si>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</si>
  <si>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</si>
  <si>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</si>
  <si>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</si>
  <si>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</si>
  <si>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</si>
  <si>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</si>
  <si>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</si>
  <si>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</si>
  <si>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</si>
  <si>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</si>
  <si>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</si>
  <si>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</si>
  <si>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</si>
  <si>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</si>
  <si>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</si>
  <si>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</si>
  <si>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</si>
  <si>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</si>
  <si>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</si>
  <si>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</si>
  <si>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</si>
  <si>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</si>
  <si>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</si>
  <si>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</si>
  <si>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</si>
  <si>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</si>
  <si>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</si>
  <si>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</si>
  <si>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</si>
  <si>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</si>
  <si>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</si>
  <si>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</si>
  <si>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</si>
  <si>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</si>
  <si>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</si>
  <si>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</si>
  <si>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</si>
  <si>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</si>
  <si>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</si>
  <si>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</si>
  <si>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</si>
  <si>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</si>
  <si>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</si>
  <si>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</si>
  <si>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</si>
  <si>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</si>
  <si>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</si>
  <si>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</si>
  <si>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</si>
  <si>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</si>
  <si>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</si>
  <si>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</si>
  <si>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</si>
  <si>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</si>
  <si>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</si>
  <si>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</si>
  <si>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</si>
  <si>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</si>
  <si>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</si>
  <si>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</si>
  <si>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</si>
  <si>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</si>
  <si>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</si>
  <si>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</si>
  <si>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</si>
  <si>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</si>
  <si>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</si>
  <si>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</si>
  <si>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</si>
  <si>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</si>
  <si>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</si>
  <si>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</si>
  <si>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</si>
  <si>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</si>
  <si>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</si>
  <si>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</si>
  <si>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</si>
  <si>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</si>
  <si>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</si>
  <si>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</si>
  <si>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</si>
  <si>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</si>
  <si>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</si>
  <si>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</si>
  <si>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</si>
  <si>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</si>
  <si>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</si>
  <si>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</si>
  <si>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</si>
  <si>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</si>
  <si>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</si>
  <si>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</si>
  <si>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</si>
  <si>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</si>
  <si>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</si>
  <si>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</si>
  <si>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</si>
  <si>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</si>
  <si>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</si>
  <si>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</si>
  <si>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</si>
  <si>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</si>
  <si>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</si>
  <si>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</si>
  <si>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</si>
  <si>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</si>
  <si>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</si>
  <si>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</si>
  <si>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</si>
  <si>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</si>
  <si>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</si>
  <si>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</si>
  <si>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</si>
  <si>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</si>
  <si>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</si>
  <si>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</si>
  <si>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</si>
  <si>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</si>
  <si>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</si>
  <si>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</si>
  <si>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</si>
  <si>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</si>
  <si>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</si>
  <si>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</si>
  <si>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</si>
  <si>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</si>
  <si>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</si>
  <si>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</si>
  <si>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</si>
  <si>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</si>
  <si>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</si>
  <si>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</si>
  <si>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</si>
  <si>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</si>
  <si>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</si>
  <si>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</si>
  <si>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</si>
  <si>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</si>
  <si>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</si>
  <si>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</si>
  <si>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</si>
  <si>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</si>
  <si>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</si>
  <si>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</si>
  <si>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</si>
  <si>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</si>
  <si>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</si>
  <si>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</si>
  <si>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</si>
  <si>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</si>
  <si>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</si>
  <si>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</si>
  <si>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</si>
  <si>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</si>
  <si>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</si>
  <si>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</si>
  <si>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</si>
  <si>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</si>
  <si>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</si>
  <si>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</si>
  <si>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</si>
  <si>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</si>
  <si>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</si>
  <si>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</si>
  <si>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</si>
  <si>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</si>
  <si>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</si>
  <si>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</si>
  <si>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</si>
  <si>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</si>
  <si>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</si>
  <si>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</si>
  <si>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</si>
  <si>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</si>
  <si>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</si>
  <si>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</si>
  <si>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</si>
  <si>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</si>
  <si>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</si>
  <si>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</si>
  <si>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</si>
  <si>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</si>
  <si>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</si>
  <si>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</si>
  <si>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</si>
  <si>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</si>
  <si>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</si>
  <si>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</si>
  <si>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</si>
  <si>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</si>
  <si>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</si>
  <si>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</si>
  <si>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</si>
  <si>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</si>
  <si>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</si>
  <si>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</si>
  <si>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</si>
  <si>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</si>
  <si>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</si>
  <si>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</si>
  <si>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</si>
  <si>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</si>
  <si>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</si>
  <si>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</si>
  <si>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</si>
  <si>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</si>
  <si>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</si>
  <si>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</si>
  <si>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</si>
  <si>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</si>
  <si>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</si>
  <si>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</si>
  <si>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</si>
  <si>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</si>
  <si>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</si>
  <si>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</si>
  <si>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</si>
  <si>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</si>
  <si>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</si>
  <si>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</si>
  <si>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</si>
  <si>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</si>
  <si>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</si>
  <si>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</si>
  <si>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</si>
  <si>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</si>
  <si>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</si>
  <si>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</si>
  <si>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</si>
  <si>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</si>
  <si>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</si>
  <si>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</si>
  <si>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</si>
  <si>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</si>
  <si>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</si>
  <si>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</si>
  <si>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</si>
  <si>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</si>
  <si>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</si>
  <si>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</si>
  <si>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</si>
  <si>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</si>
  <si>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</si>
  <si>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</si>
  <si>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</si>
  <si>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</si>
  <si>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</si>
  <si>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</si>
  <si>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</si>
  <si>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</si>
  <si>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</si>
  <si>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</si>
  <si>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</si>
  <si>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</si>
  <si>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</si>
  <si>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</si>
  <si>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</si>
  <si>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</si>
  <si>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</si>
  <si>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</si>
  <si>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</si>
  <si>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</si>
  <si>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</si>
  <si>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</si>
  <si>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</si>
  <si>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</si>
  <si>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</si>
  <si>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</si>
  <si>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</si>
  <si>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</si>
  <si>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</si>
  <si>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</si>
  <si>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</si>
  <si>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</si>
  <si>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</si>
  <si>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</si>
  <si>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</si>
  <si>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</si>
  <si>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</si>
  <si>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</si>
  <si>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</si>
  <si>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</si>
  <si>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</si>
  <si>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</si>
  <si>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</si>
  <si>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</si>
  <si>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</si>
  <si>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</si>
  <si>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</si>
  <si>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</si>
  <si>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</si>
  <si>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</si>
  <si>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</si>
  <si>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</si>
  <si>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</si>
  <si>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</si>
  <si>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</si>
  <si>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</si>
  <si>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</si>
  <si>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</si>
  <si>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</si>
  <si>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</si>
  <si>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</si>
  <si>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</si>
  <si>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</si>
  <si>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</si>
  <si>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</si>
  <si>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</si>
  <si>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</si>
  <si>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</si>
  <si>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</si>
  <si>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</si>
  <si>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</si>
  <si>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</si>
  <si>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</si>
  <si>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</si>
  <si>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</si>
  <si>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</si>
  <si>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</si>
  <si>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</si>
  <si>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</si>
  <si>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</si>
  <si>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</si>
  <si>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</si>
  <si>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</si>
  <si>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</si>
  <si>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</si>
  <si>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</si>
  <si>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</si>
  <si>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</si>
  <si>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</si>
  <si>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</si>
  <si>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</si>
  <si>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</si>
  <si>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</si>
  <si>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</si>
  <si>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</si>
  <si>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</si>
  <si>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</si>
  <si>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</si>
  <si>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</si>
  <si>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</si>
  <si>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</si>
  <si>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</si>
  <si>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</si>
  <si>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</si>
  <si>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</si>
  <si>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</si>
  <si>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</si>
  <si>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</si>
  <si>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</si>
  <si>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</si>
  <si>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</si>
  <si>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</si>
  <si>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</si>
  <si>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</si>
  <si>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</si>
  <si>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</si>
  <si>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</si>
  <si>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</si>
  <si>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</si>
  <si>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</si>
  <si>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</si>
  <si>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</si>
  <si>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</si>
  <si>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</si>
  <si>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</si>
  <si>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</si>
  <si>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</si>
  <si>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</si>
  <si>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</si>
  <si>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</si>
  <si>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</si>
  <si>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</si>
  <si>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</si>
  <si>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</si>
  <si>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</si>
  <si>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</si>
  <si>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</si>
  <si>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</si>
  <si>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</si>
  <si>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</si>
  <si>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</si>
  <si>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</si>
  <si>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</si>
  <si>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</si>
  <si>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</si>
  <si>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</si>
  <si>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</si>
  <si>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</si>
  <si>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</si>
  <si>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</si>
  <si>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</si>
  <si>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</si>
  <si>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</si>
  <si>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</si>
  <si>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</si>
  <si>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</si>
  <si>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</si>
  <si>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r>
      <t xml:space="preserve">The site is located on </t>
    </r>
    <r>
      <rPr>
        <b/>
        <sz val="11"/>
        <rFont val="Tahoma"/>
        <family val="2"/>
      </rPr>
      <t>GALKAYO DISTRICT</t>
    </r>
  </si>
  <si>
    <t xml:space="preserve">GALKAYO DISTRICT </t>
  </si>
  <si>
    <t>PROPOSED QARQORA BOREHOLE REHABILITATION</t>
  </si>
  <si>
    <t>QARQORA BOREHOLE REHABILITATION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</si>
  <si>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</si>
  <si>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</si>
  <si>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</si>
  <si>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</si>
  <si>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</si>
  <si>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</si>
  <si>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</si>
  <si>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r>
      <t xml:space="preserve">Excavation: </t>
    </r>
    <r>
      <rPr>
        <sz val="10"/>
        <rFont val="Tahoma"/>
        <family val="2"/>
      </rPr>
      <t xml:space="preserve">
General excavation works for the column's foundations, depth up to 1500mm in all type of soil</t>
    </r>
  </si>
  <si>
    <t>m3</t>
  </si>
  <si>
    <r>
      <t xml:space="preserve">Lean concrete </t>
    </r>
    <r>
      <rPr>
        <sz val="10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</si>
  <si>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0"/>
        <color indexed="8"/>
        <rFont val="Tahoma"/>
        <family val="2"/>
      </rPr>
      <t>(1400 x 1400mm, thickness 600mm): 
reinforced concrete class 20  (nominal mix 1:2:4) with Y12 at column bases</t>
    </r>
  </si>
  <si>
    <t>Columns and Beams</t>
  </si>
  <si>
    <r>
      <t xml:space="preserve">Columns </t>
    </r>
    <r>
      <rPr>
        <sz val="10"/>
        <rFont val="Tahoma"/>
        <family val="2"/>
      </rPr>
      <t>(section: 300mmx 300mm):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</si>
  <si>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0"/>
        <rFont val="Tahoma"/>
        <family val="2"/>
      </rPr>
      <t xml:space="preserve"> (section 300x450mm), concrete class 20,nominal mix 1:2:4) with Y16 rebar and R8 for beam links</t>
    </r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</si>
  <si>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</si>
  <si>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</si>
  <si>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0"/>
        <rFont val="Tahoma"/>
        <family val="2"/>
      </rPr>
      <t>200mm water bar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</si>
  <si>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</si>
  <si>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</si>
  <si>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</si>
  <si>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</si>
  <si>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r>
      <t xml:space="preserve">Inspection manhole </t>
    </r>
    <r>
      <rPr>
        <sz val="10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</si>
  <si>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t>unit</t>
  </si>
  <si>
    <t>BS mesh A142 for manhole cover</t>
  </si>
  <si>
    <t>m2</t>
  </si>
  <si>
    <t>50x50x3mm L angle plates</t>
  </si>
  <si>
    <t>lm</t>
  </si>
  <si>
    <r>
      <t xml:space="preserve">Fittings:
</t>
    </r>
    <r>
      <rPr>
        <sz val="10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</si>
  <si>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0"/>
        <rFont val="Tahoma"/>
        <family val="2"/>
      </rPr>
      <t>(500mm width,13m length):
Supply and install a metallic ladder, including all anchorage points</t>
    </r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</si>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</sst>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sz val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50" fillId="0" borderId="37" xfId="0" applyFont="1" applyBorder="1" applyAlignment="1" applyProtection="1">
      <alignment horizontal="right" wrapText="1"/>
    </xf>
    <xf numFmtId="0" fontId="50" fillId="0" borderId="38" xfId="0" applyFont="1" applyBorder="1" applyAlignment="1" applyProtection="1">
      <alignment horizontal="right" wrapText="1"/>
    </xf>
    <xf numFmtId="0" fontId="51" fillId="0" borderId="38" xfId="0" applyFont="1" applyBorder="1" applyAlignment="1" applyProtection="1">
      <alignment horizontal="righ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48" fillId="0" borderId="4" xfId="0" applyFont="1" applyFill="1" applyBorder="1" applyAlignment="1" applyProtection="1">
      <alignment horizontal="left" vertical="center" wrapText="1"/>
    </xf>
    <xf numFmtId="0" fontId="49" fillId="0" borderId="5" xfId="0" applyFont="1" applyFill="1" applyBorder="1" applyAlignment="1" applyProtection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85" zoomScale="99" zoomScaleNormal="100" zoomScaleSheetLayoutView="99" workbookViewId="0">
      <selection activeCell="I92" sqref="I92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725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I22" sqref="I22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25" t="s">
        <v>728</v>
      </c>
      <c r="B1" s="525"/>
      <c r="C1" s="525"/>
      <c r="D1" s="525"/>
      <c r="E1" s="525"/>
      <c r="F1" s="525"/>
      <c r="G1" s="526"/>
      <c r="H1" s="471"/>
      <c r="I1" s="472"/>
    </row>
    <row r="2" spans="1:9" s="475" customFormat="1" ht="15">
      <c r="A2" s="527" t="s">
        <v>729</v>
      </c>
      <c r="B2" s="528"/>
      <c r="C2" s="528"/>
      <c r="D2" s="528"/>
      <c r="E2" s="528"/>
      <c r="F2" s="528"/>
      <c r="G2" s="529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30" t="s">
        <v>730</v>
      </c>
      <c r="C4" s="531"/>
      <c r="D4" s="480" t="s">
        <v>731</v>
      </c>
      <c r="E4" s="481" t="s">
        <v>732</v>
      </c>
      <c r="F4" s="481" t="s">
        <v>733</v>
      </c>
      <c r="G4" s="482" t="s">
        <v>734</v>
      </c>
    </row>
    <row r="5" spans="1:9" ht="15">
      <c r="A5" s="483">
        <v>1</v>
      </c>
      <c r="B5" s="516" t="s">
        <v>735</v>
      </c>
      <c r="C5" s="521"/>
      <c r="D5" s="521"/>
      <c r="E5" s="521"/>
      <c r="F5" s="521"/>
      <c r="G5" s="522"/>
    </row>
    <row r="6" spans="1:9" s="489" customFormat="1" ht="41.45" customHeight="1">
      <c r="A6" s="484">
        <v>1.1100000000000001</v>
      </c>
      <c r="B6" s="509" t="s">
        <v>736</v>
      </c>
      <c r="C6" s="511"/>
      <c r="D6" s="485" t="s">
        <v>737</v>
      </c>
      <c r="E6" s="486">
        <v>39.89</v>
      </c>
      <c r="F6" s="487"/>
      <c r="G6" s="488">
        <f>E6*F6</f>
        <v>0</v>
      </c>
    </row>
    <row r="7" spans="1:9" s="492" customFormat="1" ht="39.950000000000003" customHeight="1">
      <c r="A7" s="484">
        <v>1.1200000000000001</v>
      </c>
      <c r="B7" s="523" t="s">
        <v>738</v>
      </c>
      <c r="C7" s="524"/>
      <c r="D7" s="485" t="s">
        <v>737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3" t="s">
        <v>739</v>
      </c>
      <c r="C8" s="524"/>
      <c r="D8" s="485" t="s">
        <v>737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6" t="s">
        <v>740</v>
      </c>
      <c r="C9" s="521"/>
      <c r="D9" s="521"/>
      <c r="E9" s="521"/>
      <c r="F9" s="521"/>
      <c r="G9" s="522"/>
    </row>
    <row r="10" spans="1:9" s="492" customFormat="1" ht="42.95" customHeight="1">
      <c r="A10" s="494">
        <v>2.11</v>
      </c>
      <c r="B10" s="509" t="s">
        <v>741</v>
      </c>
      <c r="C10" s="515"/>
      <c r="D10" s="485" t="s">
        <v>737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19" t="s">
        <v>742</v>
      </c>
      <c r="C11" s="520"/>
      <c r="D11" s="495" t="s">
        <v>737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21" t="s">
        <v>743</v>
      </c>
      <c r="C12" s="521"/>
      <c r="D12" s="521"/>
      <c r="E12" s="521"/>
      <c r="F12" s="521"/>
      <c r="G12" s="522"/>
    </row>
    <row r="13" spans="1:9" s="492" customFormat="1" ht="54" customHeight="1">
      <c r="A13" s="494">
        <v>3.11</v>
      </c>
      <c r="B13" s="509" t="s">
        <v>744</v>
      </c>
      <c r="C13" s="515"/>
      <c r="D13" s="485" t="s">
        <v>737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09" t="s">
        <v>745</v>
      </c>
      <c r="C14" s="510"/>
      <c r="D14" s="498" t="s">
        <v>746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09" t="s">
        <v>747</v>
      </c>
      <c r="C15" s="515"/>
      <c r="D15" s="485" t="s">
        <v>737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4.1" customHeight="1">
      <c r="A16" s="494">
        <v>3.16</v>
      </c>
      <c r="B16" s="509" t="s">
        <v>748</v>
      </c>
      <c r="C16" s="515"/>
      <c r="D16" s="485" t="s">
        <v>737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6" t="s">
        <v>749</v>
      </c>
      <c r="C17" s="517"/>
      <c r="D17" s="517"/>
      <c r="E17" s="517"/>
      <c r="F17" s="517"/>
      <c r="G17" s="518"/>
    </row>
    <row r="18" spans="1:7" s="492" customFormat="1" ht="53.45" customHeight="1">
      <c r="A18" s="494">
        <v>4.1100000000000003</v>
      </c>
      <c r="B18" s="509" t="s">
        <v>750</v>
      </c>
      <c r="C18" s="511"/>
      <c r="D18" s="498" t="s">
        <v>751</v>
      </c>
      <c r="E18" s="500">
        <v>0.02</v>
      </c>
      <c r="F18" s="490"/>
      <c r="G18" s="491">
        <f>E18*F18</f>
        <v>0</v>
      </c>
    </row>
    <row r="19" spans="1:7" s="492" customFormat="1" ht="17.100000000000001" customHeight="1">
      <c r="A19" s="494">
        <v>4.13</v>
      </c>
      <c r="B19" s="509" t="s">
        <v>752</v>
      </c>
      <c r="C19" s="510"/>
      <c r="D19" s="501" t="s">
        <v>753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09" t="s">
        <v>754</v>
      </c>
      <c r="C20" s="510"/>
      <c r="D20" s="498" t="s">
        <v>755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09" t="s">
        <v>756</v>
      </c>
      <c r="C21" s="510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09" t="s">
        <v>757</v>
      </c>
      <c r="C22" s="511"/>
      <c r="D22" s="498" t="s">
        <v>751</v>
      </c>
      <c r="E22" s="500">
        <v>1</v>
      </c>
      <c r="F22" s="490"/>
      <c r="G22" s="491">
        <f>E22*F22</f>
        <v>0</v>
      </c>
    </row>
    <row r="23" spans="1:7" ht="20.25" thickBot="1">
      <c r="A23" s="512" t="s">
        <v>758</v>
      </c>
      <c r="B23" s="513"/>
      <c r="C23" s="513"/>
      <c r="D23" s="514"/>
      <c r="E23" s="514"/>
      <c r="F23" s="514"/>
      <c r="G23" s="502">
        <f>SUM(G6:G8:G10:G11:G13:G16:G18:G22)</f>
        <v>0</v>
      </c>
    </row>
    <row r="29" spans="1:7">
      <c r="F29" s="473">
        <v>2</v>
      </c>
    </row>
  </sheetData>
  <mergeCells count="22">
    <mergeCell ref="A1:G1"/>
    <mergeCell ref="A2:G2"/>
    <mergeCell ref="B4:C4"/>
    <mergeCell ref="B5:G5"/>
    <mergeCell ref="B6:C6"/>
    <mergeCell ref="B7:C7"/>
    <mergeCell ref="B8:C8"/>
    <mergeCell ref="B9:G9"/>
    <mergeCell ref="B10:C10"/>
    <mergeCell ref="B11:C11"/>
    <mergeCell ref="B12:G12"/>
    <mergeCell ref="B13:C13"/>
    <mergeCell ref="B14:C14"/>
    <mergeCell ref="B15:C15"/>
    <mergeCell ref="B21:C21"/>
    <mergeCell ref="B22:C22"/>
    <mergeCell ref="A23:F23"/>
    <mergeCell ref="B16:C16"/>
    <mergeCell ref="B17:G17"/>
    <mergeCell ref="B18:C18"/>
    <mergeCell ref="B19:C19"/>
    <mergeCell ref="B20:C20"/>
  </mergeCells>
  <pageMargins left="0.7" right="0.7" top="0.75" bottom="0.75" header="0.3" footer="0.3"/>
  <pageSetup scale="56" orientation="portrait" r:id="rId1"/>
  <rowBreaks count="3" manualBreakCount="3">
    <brk id="76" max="16383" man="1"/>
    <brk id="230" max="6" man="1"/>
    <brk id="3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727</v>
      </c>
      <c r="F3" s="14"/>
      <c r="G3" s="62"/>
      <c r="H3" s="14"/>
      <c r="I3" s="177"/>
    </row>
    <row r="4" spans="1:10">
      <c r="A4" s="11"/>
      <c r="B4" s="144" t="s">
        <v>726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QARQORA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 xml:space="preserve">GALKAYO DISTRICT 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QARQORA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 xml:space="preserve">GALKAYO DISTRICT 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QARQORA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 xml:space="preserve">GALKAYO DISTRICT 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QARQORA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 xml:space="preserve">GALKAYO DISTRICT 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QARQORA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 xml:space="preserve">GALKAYO DISTRICT 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QARQORA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 xml:space="preserve">GALKAYO DISTRICT 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QARQORA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 xml:space="preserve">GALKAYO DISTRICT 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E9" sqref="E9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727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726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QARQORA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 xml:space="preserve">GALKAYO DISTRICT 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727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726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QARQORA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 xml:space="preserve">GALKAYO DISTRICT 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QARQORA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 xml:space="preserve">GALKAYO DISTRICT 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QARQORA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 xml:space="preserve">GALKAYO DISTRICT 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727</v>
      </c>
      <c r="F3" s="14"/>
      <c r="G3" s="14"/>
      <c r="H3" s="14"/>
      <c r="I3" s="177"/>
    </row>
    <row r="4" spans="1:10">
      <c r="A4" s="11"/>
      <c r="B4" s="144" t="s">
        <v>726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QARQORA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 xml:space="preserve">GALKAYO DISTRICT 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QARQORA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 xml:space="preserve">GALKAYO DISTRICT 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QARQORA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 xml:space="preserve">GALKAYO DISTRICT 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QARQORA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 xml:space="preserve">GALKAYO DISTRICT 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QARQORA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 xml:space="preserve">GALKAYO DISTRICT 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QARQORA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 xml:space="preserve">GALKAYO DISTRICT 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QARQORA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 xml:space="preserve">GALKAYO DISTRICT 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G6" sqref="G6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727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727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726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QARQORA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 xml:space="preserve">GALKAYO DISTRICT 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QARQORA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 xml:space="preserve">GALKAYO DISTRICT 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="106" zoomScaleNormal="100" zoomScaleSheetLayoutView="106" workbookViewId="0">
      <selection activeCell="B12" sqref="B12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727</v>
      </c>
      <c r="C3" s="21"/>
      <c r="D3" s="154"/>
    </row>
    <row r="4" spans="1:4" ht="14.25" customHeight="1">
      <c r="A4" s="245"/>
      <c r="B4" s="144" t="s">
        <v>726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2018-02-25T18:01:40Z</dcterms:modified>
</cp:coreProperties>
</file>